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8" windowHeight="7998" tabRatio="666" activeTab="0"/>
  </bookViews>
  <sheets>
    <sheet name="Celkové výsledky" sheetId="1" r:id="rId1"/>
    <sheet name="Novoroční pohár" sheetId="2" r:id="rId2"/>
    <sheet name="1. KZ" sheetId="3" r:id="rId3"/>
    <sheet name="Májový pohár" sheetId="4" r:id="rId4"/>
    <sheet name="2. KZ" sheetId="5" r:id="rId5"/>
    <sheet name="MČR Juniorů" sheetId="6" r:id="rId6"/>
    <sheet name="SDD" sheetId="7" r:id="rId7"/>
    <sheet name="MR DDCCR 2016" sheetId="8" r:id="rId8"/>
  </sheets>
  <definedNames/>
  <calcPr fullCalcOnLoad="1"/>
</workbook>
</file>

<file path=xl/sharedStrings.xml><?xml version="1.0" encoding="utf-8"?>
<sst xmlns="http://schemas.openxmlformats.org/spreadsheetml/2006/main" count="541" uniqueCount="168">
  <si>
    <t>Psovod</t>
  </si>
  <si>
    <t>Pes</t>
  </si>
  <si>
    <t>Neli</t>
  </si>
  <si>
    <t>Bella From Bohemica Land</t>
  </si>
  <si>
    <t>Aico</t>
  </si>
  <si>
    <t>Meiblees z Dašického zátiší</t>
  </si>
  <si>
    <t>Plemeno</t>
  </si>
  <si>
    <t>Daisies Bohemia Patrix</t>
  </si>
  <si>
    <t>Border kolie</t>
  </si>
  <si>
    <t>Chodský pes</t>
  </si>
  <si>
    <t>Pudl trpasličí</t>
  </si>
  <si>
    <t>Havanský psík</t>
  </si>
  <si>
    <t>Dobrman</t>
  </si>
  <si>
    <t>Mystic Layla Aibara</t>
  </si>
  <si>
    <t>Australský ovčák</t>
  </si>
  <si>
    <t>Australská kelpie</t>
  </si>
  <si>
    <t>HtM</t>
  </si>
  <si>
    <t>Freestyle</t>
  </si>
  <si>
    <t>Šimůnková Ivana</t>
  </si>
  <si>
    <t>Dohnalová Kateřina</t>
  </si>
  <si>
    <t>Vavřincová Kamila</t>
  </si>
  <si>
    <t>Slováková Tereza</t>
  </si>
  <si>
    <t>Gregorová Vanda</t>
  </si>
  <si>
    <t>Kašparová Věra</t>
  </si>
  <si>
    <t>Říhová Anna</t>
  </si>
  <si>
    <t>Ištvánková Irena</t>
  </si>
  <si>
    <t>Trauškeová Marie</t>
  </si>
  <si>
    <t>Veinlich Kateřina</t>
  </si>
  <si>
    <t>Drábková Šimona</t>
  </si>
  <si>
    <t>Freestyle beginners</t>
  </si>
  <si>
    <t>Freestyle advanced</t>
  </si>
  <si>
    <t>Great Spirit Hardy Horde</t>
  </si>
  <si>
    <t>HtM beginners</t>
  </si>
  <si>
    <t>After Dark Dizzy Shark</t>
  </si>
  <si>
    <t>A White Head Tender Flash</t>
  </si>
  <si>
    <t>Komínová Martina</t>
  </si>
  <si>
    <t>Smolíková Lucie</t>
  </si>
  <si>
    <t>Ratajová Tereza</t>
  </si>
  <si>
    <t>Německý ovčák</t>
  </si>
  <si>
    <t>Kříženec</t>
  </si>
  <si>
    <t>Parson Russell teriér</t>
  </si>
  <si>
    <t>HtM advanced</t>
  </si>
  <si>
    <t>Panthera Rubínové srdce</t>
  </si>
  <si>
    <t>Kamrádová Pavla</t>
  </si>
  <si>
    <t>Tamina</t>
  </si>
  <si>
    <t>Caisa Lararony</t>
  </si>
  <si>
    <t>Hrnčířová Kristýna</t>
  </si>
  <si>
    <t>Irglová Martina</t>
  </si>
  <si>
    <t>Říhová Vanda</t>
  </si>
  <si>
    <t>Smolíková Alena</t>
  </si>
  <si>
    <t>Action Jerry Malina Gang</t>
  </si>
  <si>
    <t>Novoroční pohár 9.1.2016</t>
  </si>
  <si>
    <t>1. kvalifikační závody 9.1.2016</t>
  </si>
  <si>
    <t>2. kvalifikační závody 1.5.2016</t>
  </si>
  <si>
    <t>Májový pohár 1.5.2016</t>
  </si>
  <si>
    <t>Elliana Devon Exe</t>
  </si>
  <si>
    <t>Frederica Alary Aslar</t>
  </si>
  <si>
    <t>All That Brandy Gentle Mate</t>
  </si>
  <si>
    <t>Beaty Angie ze Štokova</t>
  </si>
  <si>
    <t>Fixa</t>
  </si>
  <si>
    <t>Pražáková Petra</t>
  </si>
  <si>
    <t>Arlin  Preberry</t>
  </si>
  <si>
    <t>Ara ze Zacpalova chovu</t>
  </si>
  <si>
    <t>Kevin Lovasbarát</t>
  </si>
  <si>
    <t>Pumi</t>
  </si>
  <si>
    <t>Argo z Majklovy zahrad</t>
  </si>
  <si>
    <t>Key to Charm Hardy Horde</t>
  </si>
  <si>
    <t>Dupalová Iveta</t>
  </si>
  <si>
    <t>Pachtová Martina</t>
  </si>
  <si>
    <t>Dogdancing tým roku 2016</t>
  </si>
  <si>
    <t>Krejzy z Trnitých akátů</t>
  </si>
  <si>
    <t>Ory Prácheňka</t>
  </si>
  <si>
    <t>Linda z Trojmezí</t>
  </si>
  <si>
    <t>Bessy</t>
  </si>
  <si>
    <t>Rumie</t>
  </si>
  <si>
    <t>Daisy</t>
  </si>
  <si>
    <t>Jackpot Aibara</t>
  </si>
  <si>
    <t>Blackie</t>
  </si>
  <si>
    <t>Coufalová Markéta</t>
  </si>
  <si>
    <t>Suchá Markéta</t>
  </si>
  <si>
    <t>Arlin Preberry</t>
  </si>
  <si>
    <t>Brožková Jana</t>
  </si>
  <si>
    <t>Dolejší Denisa</t>
  </si>
  <si>
    <t>Štencová Eliška</t>
  </si>
  <si>
    <t>Pospíšilová Nikol</t>
  </si>
  <si>
    <t>Jack Russell teriér</t>
  </si>
  <si>
    <t>Maltézský psík</t>
  </si>
  <si>
    <t>Beauty Angie ze Štokova</t>
  </si>
  <si>
    <t>Arlin Preberry</t>
  </si>
  <si>
    <t>Freestyle do 18 let</t>
  </si>
  <si>
    <t>Freestyle do 23 let</t>
  </si>
  <si>
    <t>MČR Juniorů 28.5.2016</t>
  </si>
  <si>
    <t>Crystal Moth Tennant</t>
  </si>
  <si>
    <t>Phaléne</t>
  </si>
  <si>
    <t>Angi</t>
  </si>
  <si>
    <t>Crazy Girl od Dupíků</t>
  </si>
  <si>
    <t>Dragon's Jim of Speady Dream</t>
  </si>
  <si>
    <t>Cherry Bony Bryvilsar</t>
  </si>
  <si>
    <t>Gosh Ayky</t>
  </si>
  <si>
    <t>Lover of Life Perla z Polabí</t>
  </si>
  <si>
    <t>Šeltie</t>
  </si>
  <si>
    <t>Katy</t>
  </si>
  <si>
    <t>Čiki</t>
  </si>
  <si>
    <t>Arsinoe Bohemia Checko</t>
  </si>
  <si>
    <t>Extra graf Czech</t>
  </si>
  <si>
    <t>Alp</t>
  </si>
  <si>
    <t>Pamela Čajový kvítek</t>
  </si>
  <si>
    <t>Tauškerová Marie</t>
  </si>
  <si>
    <t>Molkupová Petra</t>
  </si>
  <si>
    <t>Šerclová Pavla</t>
  </si>
  <si>
    <t>Kuncková Viktorie</t>
  </si>
  <si>
    <t>Smutná Veronika</t>
  </si>
  <si>
    <t>Hovorková Monika</t>
  </si>
  <si>
    <t>Kratochvílová Andrea</t>
  </si>
  <si>
    <t>Chvátalová Olga</t>
  </si>
  <si>
    <t>Čermáková Denisa</t>
  </si>
  <si>
    <t>Příhodová Zuzana</t>
  </si>
  <si>
    <t>Koubková Nikola</t>
  </si>
  <si>
    <t>Šešulková Alena</t>
  </si>
  <si>
    <t>Zatřepálková Jana</t>
  </si>
  <si>
    <t>Yorkšírský teriér</t>
  </si>
  <si>
    <t>Kvalír King Charles španěl</t>
  </si>
  <si>
    <t>SuperDance Dog 22.10.2016</t>
  </si>
  <si>
    <t>Illusion Magic Aibara</t>
  </si>
  <si>
    <t>Czech Novterpod</t>
  </si>
  <si>
    <t>Aygo Kasmir Moravia</t>
  </si>
  <si>
    <t>Welsh Corgi Cardigan</t>
  </si>
  <si>
    <t>Afrodite Mayby Simple Ellegance</t>
  </si>
  <si>
    <t>Erik Molendo Údolí Vrchlice</t>
  </si>
  <si>
    <t>Čivava</t>
  </si>
  <si>
    <t>Caccao IN Unis Kynopolis</t>
  </si>
  <si>
    <t>Falco</t>
  </si>
  <si>
    <t>Cattie Alsior</t>
  </si>
  <si>
    <t>Papillon</t>
  </si>
  <si>
    <t>Max</t>
  </si>
  <si>
    <t>Malá Petra</t>
  </si>
  <si>
    <t>Maroušková Jitka</t>
  </si>
  <si>
    <t>Lerlová Kateřina</t>
  </si>
  <si>
    <t>Zapletalová Monika</t>
  </si>
  <si>
    <t>Horáčková Stanislava</t>
  </si>
  <si>
    <t>Maroušková Anna</t>
  </si>
  <si>
    <t>Paloušová Veronika</t>
  </si>
  <si>
    <t>Belgický ovčák Tervueren</t>
  </si>
  <si>
    <t>MR DDCCR 19.11.2016</t>
  </si>
  <si>
    <t>Awesome Kira Crazy Fellow</t>
  </si>
  <si>
    <t>Cora Wendaja</t>
  </si>
  <si>
    <t>Darling Monty Anarinya</t>
  </si>
  <si>
    <t>Ultimate Speed z Gipova</t>
  </si>
  <si>
    <t>Body</t>
  </si>
  <si>
    <t>Aerosmith Ranč Carissa</t>
  </si>
  <si>
    <t>Fixi</t>
  </si>
  <si>
    <t>Blue Charlie od Dupíků</t>
  </si>
  <si>
    <t>Bella from Bohemica Land</t>
  </si>
  <si>
    <t>Ennie</t>
  </si>
  <si>
    <t>Crazy Love Sonix</t>
  </si>
  <si>
    <t>Tobi</t>
  </si>
  <si>
    <t>Ibiza Iza Goldest Danubius</t>
  </si>
  <si>
    <t>Knírač velký</t>
  </si>
  <si>
    <t>Bolardtová Karolína</t>
  </si>
  <si>
    <t>Němcová Jana</t>
  </si>
  <si>
    <t>Kacálková Táňa</t>
  </si>
  <si>
    <t>Jakubcová Zuzana</t>
  </si>
  <si>
    <t>Maršálová Hana</t>
  </si>
  <si>
    <t>Punčochářová Markéta</t>
  </si>
  <si>
    <t>Dědková Tereza</t>
  </si>
  <si>
    <t>Kvasničková Zuzana</t>
  </si>
  <si>
    <t>Bearded kolie</t>
  </si>
  <si>
    <t>Belgický ovčák Malinois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</si>
</sst>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8.421875" style="3" bestFit="1" customWidth="1"/>
    <col min="2" max="2" width="27.00390625" style="3" bestFit="1" customWidth="1"/>
    <col min="3" max="3" width="23.00390625" style="3" bestFit="1" customWidth="1"/>
    <col min="4" max="4" width="4.421875" style="3" bestFit="1" customWidth="1"/>
    <col min="5" max="5" width="9.28125" style="3" bestFit="1" customWidth="1"/>
    <col min="6" max="16384" width="9.140625" style="3" customWidth="1"/>
  </cols>
  <sheetData>
    <row r="1" spans="1:5" s="8" customFormat="1" ht="18.75">
      <c r="A1" s="11" t="s">
        <v>69</v>
      </c>
      <c r="B1" s="11"/>
      <c r="C1" s="11"/>
      <c r="D1" s="11"/>
      <c r="E1" s="11"/>
    </row>
    <row r="2" s="8" customFormat="1" ht="12.75" customHeight="1"/>
    <row r="3" spans="1:5" s="2" customFormat="1" ht="12">
      <c r="A3" s="2" t="s">
        <v>0</v>
      </c>
      <c r="B3" s="2" t="s">
        <v>1</v>
      </c>
      <c r="C3" s="2" t="s">
        <v>6</v>
      </c>
      <c r="D3" s="2" t="s">
        <v>16</v>
      </c>
      <c r="E3" s="2" t="s">
        <v>17</v>
      </c>
    </row>
    <row r="4" spans="1:6" s="2" customFormat="1" ht="12">
      <c r="A4" s="10" t="s">
        <v>158</v>
      </c>
      <c r="B4" s="10" t="s">
        <v>145</v>
      </c>
      <c r="C4" s="10" t="s">
        <v>8</v>
      </c>
      <c r="D4" s="3">
        <f>'MR DDCCR 2016'!D4</f>
        <v>7</v>
      </c>
      <c r="F4" s="3"/>
    </row>
    <row r="5" spans="1:5" ht="12">
      <c r="A5" s="3" t="s">
        <v>81</v>
      </c>
      <c r="B5" s="3" t="s">
        <v>73</v>
      </c>
      <c r="C5" s="3" t="s">
        <v>8</v>
      </c>
      <c r="D5" s="3">
        <f>'MČR Juniorů'!D4</f>
        <v>2</v>
      </c>
      <c r="E5" s="3">
        <f>'Májový pohár'!F4+'MČR Juniorů'!F4</f>
        <v>13</v>
      </c>
    </row>
    <row r="6" spans="1:4" ht="12">
      <c r="A6" s="3" t="s">
        <v>78</v>
      </c>
      <c r="B6" s="3" t="s">
        <v>70</v>
      </c>
      <c r="C6" s="3" t="s">
        <v>8</v>
      </c>
      <c r="D6" s="3">
        <f>'Májový pohár'!D5</f>
        <v>3</v>
      </c>
    </row>
    <row r="7" spans="1:5" ht="12">
      <c r="A7" s="3" t="s">
        <v>115</v>
      </c>
      <c r="B7" s="3" t="s">
        <v>101</v>
      </c>
      <c r="C7" s="3" t="s">
        <v>120</v>
      </c>
      <c r="E7" s="3">
        <f>'MČR Juniorů'!E5</f>
        <v>1</v>
      </c>
    </row>
    <row r="8" spans="1:6" ht="12">
      <c r="A8" s="10" t="s">
        <v>164</v>
      </c>
      <c r="B8" s="10" t="s">
        <v>155</v>
      </c>
      <c r="C8" s="10" t="s">
        <v>8</v>
      </c>
      <c r="E8" s="3">
        <f>'MR DDCCR 2016'!E5</f>
        <v>3</v>
      </c>
      <c r="F8" s="6"/>
    </row>
    <row r="9" spans="1:5" ht="12">
      <c r="A9" s="3" t="s">
        <v>19</v>
      </c>
      <c r="B9" s="3" t="s">
        <v>3</v>
      </c>
      <c r="C9" s="3" t="s">
        <v>11</v>
      </c>
      <c r="E9" s="3">
        <f>'Novoroční pohár'!G4+'MR DDCCR 2016'!E6</f>
        <v>19</v>
      </c>
    </row>
    <row r="10" spans="1:5" ht="12">
      <c r="A10" s="3" t="s">
        <v>82</v>
      </c>
      <c r="B10" s="3" t="s">
        <v>75</v>
      </c>
      <c r="C10" s="3" t="s">
        <v>9</v>
      </c>
      <c r="E10" s="3">
        <f>'Májový pohár'!F6</f>
        <v>3</v>
      </c>
    </row>
    <row r="11" spans="1:4" ht="12">
      <c r="A11" s="3" t="s">
        <v>28</v>
      </c>
      <c r="B11" s="3" t="s">
        <v>56</v>
      </c>
      <c r="C11" s="3" t="s">
        <v>12</v>
      </c>
      <c r="D11" s="3">
        <f>'1. KZ'!D4</f>
        <v>1</v>
      </c>
    </row>
    <row r="12" spans="1:5" ht="12">
      <c r="A12" s="3" t="s">
        <v>67</v>
      </c>
      <c r="B12" s="3" t="s">
        <v>63</v>
      </c>
      <c r="C12" s="3" t="s">
        <v>64</v>
      </c>
      <c r="E12" s="3">
        <f>'Novoroční pohár'!F5</f>
        <v>5</v>
      </c>
    </row>
    <row r="13" spans="1:5" ht="12">
      <c r="A13" s="3" t="s">
        <v>22</v>
      </c>
      <c r="B13" s="3" t="s">
        <v>57</v>
      </c>
      <c r="C13" s="3" t="s">
        <v>14</v>
      </c>
      <c r="D13" s="3">
        <f>'MR DDCCR 2016'!D7</f>
        <v>13</v>
      </c>
      <c r="E13" s="3">
        <f>'1. KZ'!E5+'2. KZ'!E4+'MR DDCCR 2016'!E7</f>
        <v>24</v>
      </c>
    </row>
    <row r="14" spans="1:5" ht="12">
      <c r="A14" s="3" t="s">
        <v>139</v>
      </c>
      <c r="B14" s="3" t="s">
        <v>131</v>
      </c>
      <c r="C14" s="3" t="s">
        <v>39</v>
      </c>
      <c r="E14" s="3">
        <f>SDD!F4</f>
        <v>3</v>
      </c>
    </row>
    <row r="15" spans="1:5" ht="12">
      <c r="A15" s="3" t="s">
        <v>112</v>
      </c>
      <c r="B15" s="3" t="s">
        <v>97</v>
      </c>
      <c r="C15" s="3" t="s">
        <v>9</v>
      </c>
      <c r="E15" s="3">
        <f>'MČR Juniorů'!E6</f>
        <v>5</v>
      </c>
    </row>
    <row r="16" spans="1:6" ht="12">
      <c r="A16" s="3" t="s">
        <v>46</v>
      </c>
      <c r="B16" s="3" t="s">
        <v>44</v>
      </c>
      <c r="C16" s="3" t="s">
        <v>39</v>
      </c>
      <c r="D16" s="3">
        <f>'Novoroční pohár'!D6</f>
        <v>1</v>
      </c>
      <c r="E16" s="3">
        <f>'Novoroční pohár'!F6</f>
        <v>1</v>
      </c>
      <c r="F16" s="6"/>
    </row>
    <row r="17" spans="1:5" ht="12">
      <c r="A17" s="3" t="s">
        <v>114</v>
      </c>
      <c r="B17" s="3" t="s">
        <v>99</v>
      </c>
      <c r="C17" s="3" t="s">
        <v>100</v>
      </c>
      <c r="E17" s="3">
        <f>'MČR Juniorů'!E7</f>
        <v>3</v>
      </c>
    </row>
    <row r="18" spans="1:5" ht="12">
      <c r="A18" s="3" t="s">
        <v>47</v>
      </c>
      <c r="B18" s="3" t="s">
        <v>45</v>
      </c>
      <c r="C18" s="3" t="s">
        <v>40</v>
      </c>
      <c r="D18" s="3">
        <f>'Novoroční pohár'!D7+'Májový pohár'!D7+SDD!D5</f>
        <v>8</v>
      </c>
      <c r="E18" s="3">
        <f>'Novoroční pohár'!G7+'MR DDCCR 2016'!E8</f>
        <v>10</v>
      </c>
    </row>
    <row r="19" spans="1:6" ht="12">
      <c r="A19" s="3" t="s">
        <v>47</v>
      </c>
      <c r="B19" s="3" t="s">
        <v>74</v>
      </c>
      <c r="C19" s="3" t="s">
        <v>85</v>
      </c>
      <c r="E19" s="3">
        <f>'Májový pohár'!F8+SDD!F6+'MR DDCCR 2016'!E9</f>
        <v>16</v>
      </c>
      <c r="F19" s="6"/>
    </row>
    <row r="20" spans="1:5" ht="12">
      <c r="A20" s="3" t="s">
        <v>25</v>
      </c>
      <c r="B20" s="3" t="s">
        <v>13</v>
      </c>
      <c r="C20" s="3" t="s">
        <v>8</v>
      </c>
      <c r="D20" s="3">
        <f>'1. KZ'!D6+'2. KZ'!D5+'MR DDCCR 2016'!D10</f>
        <v>16</v>
      </c>
      <c r="E20" s="3">
        <f>'MR DDCCR 2016'!E10</f>
        <v>13</v>
      </c>
    </row>
    <row r="21" spans="1:4" ht="12">
      <c r="A21" s="10" t="s">
        <v>161</v>
      </c>
      <c r="B21" s="10" t="s">
        <v>149</v>
      </c>
      <c r="C21" s="10" t="s">
        <v>167</v>
      </c>
      <c r="D21" s="3">
        <f>'MR DDCCR 2016'!D11</f>
        <v>2</v>
      </c>
    </row>
    <row r="22" spans="1:4" ht="12">
      <c r="A22" s="10" t="s">
        <v>160</v>
      </c>
      <c r="B22" s="10" t="s">
        <v>148</v>
      </c>
      <c r="C22" s="10" t="s">
        <v>8</v>
      </c>
      <c r="D22" s="3">
        <f>'MR DDCCR 2016'!D12</f>
        <v>3</v>
      </c>
    </row>
    <row r="23" spans="1:5" ht="12">
      <c r="A23" s="3" t="s">
        <v>43</v>
      </c>
      <c r="B23" s="3" t="s">
        <v>130</v>
      </c>
      <c r="C23" s="3" t="s">
        <v>8</v>
      </c>
      <c r="E23" s="3">
        <f>SDD!F7</f>
        <v>4</v>
      </c>
    </row>
    <row r="24" spans="1:6" ht="12">
      <c r="A24" s="3" t="s">
        <v>43</v>
      </c>
      <c r="B24" s="3" t="s">
        <v>42</v>
      </c>
      <c r="C24" s="3" t="s">
        <v>8</v>
      </c>
      <c r="E24" s="3">
        <f>'1. KZ'!E7+'2. KZ'!E6+SDD!G8</f>
        <v>7</v>
      </c>
      <c r="F24" s="6"/>
    </row>
    <row r="25" spans="1:5" ht="12">
      <c r="A25" s="3" t="s">
        <v>23</v>
      </c>
      <c r="B25" s="3" t="s">
        <v>65</v>
      </c>
      <c r="C25" s="3" t="s">
        <v>9</v>
      </c>
      <c r="E25" s="3">
        <f>'Novoroční pohár'!F8</f>
        <v>4</v>
      </c>
    </row>
    <row r="26" spans="1:5" ht="12">
      <c r="A26" s="3" t="s">
        <v>35</v>
      </c>
      <c r="B26" s="3" t="s">
        <v>31</v>
      </c>
      <c r="C26" s="3" t="s">
        <v>8</v>
      </c>
      <c r="D26" s="3">
        <f>'Novoroční pohár'!D9</f>
        <v>3</v>
      </c>
      <c r="E26" s="3">
        <f>'Novoroční pohár'!G9+SDD!G9+'MR DDCCR 2016'!E13</f>
        <v>14</v>
      </c>
    </row>
    <row r="27" spans="1:5" ht="12">
      <c r="A27" s="3" t="s">
        <v>117</v>
      </c>
      <c r="B27" s="3" t="s">
        <v>104</v>
      </c>
      <c r="C27" s="3" t="s">
        <v>8</v>
      </c>
      <c r="E27" s="3">
        <f>'MČR Juniorů'!F8</f>
        <v>6</v>
      </c>
    </row>
    <row r="28" spans="1:5" ht="12">
      <c r="A28" s="3" t="s">
        <v>113</v>
      </c>
      <c r="B28" s="3" t="s">
        <v>98</v>
      </c>
      <c r="C28" s="3" t="s">
        <v>8</v>
      </c>
      <c r="E28" s="3">
        <f>'MČR Juniorů'!E9</f>
        <v>4</v>
      </c>
    </row>
    <row r="29" spans="1:5" ht="12">
      <c r="A29" s="3" t="s">
        <v>110</v>
      </c>
      <c r="B29" s="3" t="s">
        <v>95</v>
      </c>
      <c r="C29" s="3" t="s">
        <v>8</v>
      </c>
      <c r="E29" s="3">
        <f>'MČR Juniorů'!E10</f>
        <v>7</v>
      </c>
    </row>
    <row r="30" spans="1:5" ht="12">
      <c r="A30" s="10" t="s">
        <v>165</v>
      </c>
      <c r="B30" s="10" t="s">
        <v>156</v>
      </c>
      <c r="C30" s="10" t="s">
        <v>157</v>
      </c>
      <c r="E30" s="3">
        <f>'MR DDCCR 2016'!E14</f>
        <v>2</v>
      </c>
    </row>
    <row r="31" spans="1:4" ht="12">
      <c r="A31" s="3" t="s">
        <v>137</v>
      </c>
      <c r="B31" s="3" t="s">
        <v>125</v>
      </c>
      <c r="C31" s="3" t="s">
        <v>126</v>
      </c>
      <c r="D31" s="3">
        <f>SDD!D10</f>
        <v>1</v>
      </c>
    </row>
    <row r="32" spans="1:4" ht="12">
      <c r="A32" s="3" t="s">
        <v>135</v>
      </c>
      <c r="B32" s="3" t="s">
        <v>123</v>
      </c>
      <c r="C32" s="3" t="s">
        <v>8</v>
      </c>
      <c r="D32" s="3">
        <f>SDD!D11</f>
        <v>4</v>
      </c>
    </row>
    <row r="33" spans="1:5" ht="12">
      <c r="A33" s="3" t="s">
        <v>140</v>
      </c>
      <c r="B33" s="3" t="s">
        <v>132</v>
      </c>
      <c r="C33" s="3" t="s">
        <v>133</v>
      </c>
      <c r="E33" s="3">
        <f>SDD!F12</f>
        <v>1</v>
      </c>
    </row>
    <row r="34" spans="1:4" ht="12">
      <c r="A34" s="3" t="s">
        <v>136</v>
      </c>
      <c r="B34" s="3" t="s">
        <v>124</v>
      </c>
      <c r="C34" s="3" t="s">
        <v>142</v>
      </c>
      <c r="D34" s="3">
        <f>SDD!D13</f>
        <v>3</v>
      </c>
    </row>
    <row r="35" spans="1:5" ht="12">
      <c r="A35" s="10" t="s">
        <v>162</v>
      </c>
      <c r="B35" s="10" t="s">
        <v>151</v>
      </c>
      <c r="C35" s="10" t="s">
        <v>8</v>
      </c>
      <c r="E35" s="3">
        <f>'MR DDCCR 2016'!E15</f>
        <v>16</v>
      </c>
    </row>
    <row r="36" spans="1:5" ht="12">
      <c r="A36" s="3" t="s">
        <v>108</v>
      </c>
      <c r="B36" s="3" t="s">
        <v>103</v>
      </c>
      <c r="C36" s="3" t="s">
        <v>14</v>
      </c>
      <c r="E36" s="3">
        <f>'MČR Juniorů'!F12</f>
        <v>7</v>
      </c>
    </row>
    <row r="37" spans="1:5" ht="12">
      <c r="A37" s="3" t="s">
        <v>108</v>
      </c>
      <c r="B37" s="3" t="s">
        <v>92</v>
      </c>
      <c r="C37" s="3" t="s">
        <v>93</v>
      </c>
      <c r="D37" s="3">
        <f>'MČR Juniorů'!D11</f>
        <v>3</v>
      </c>
      <c r="E37" s="3">
        <f>'MČR Juniorů'!F11</f>
        <v>3</v>
      </c>
    </row>
    <row r="38" spans="1:4" ht="12">
      <c r="A38" s="10" t="s">
        <v>159</v>
      </c>
      <c r="B38" s="10" t="s">
        <v>146</v>
      </c>
      <c r="C38" s="10" t="s">
        <v>166</v>
      </c>
      <c r="D38" s="3">
        <f>'MR DDCCR 2016'!D16</f>
        <v>5</v>
      </c>
    </row>
    <row r="39" spans="1:5" ht="12">
      <c r="A39" s="3" t="s">
        <v>68</v>
      </c>
      <c r="B39" s="3" t="s">
        <v>66</v>
      </c>
      <c r="C39" s="3" t="s">
        <v>8</v>
      </c>
      <c r="E39" s="3">
        <f>'Novoroční pohár'!F10</f>
        <v>1</v>
      </c>
    </row>
    <row r="40" spans="1:5" ht="12">
      <c r="A40" s="3" t="s">
        <v>141</v>
      </c>
      <c r="B40" s="3" t="s">
        <v>134</v>
      </c>
      <c r="C40" s="3" t="s">
        <v>8</v>
      </c>
      <c r="E40" s="3">
        <f>SDD!G14+'MR DDCCR 2016'!E17</f>
        <v>7</v>
      </c>
    </row>
    <row r="41" spans="1:5" ht="12">
      <c r="A41" s="3" t="s">
        <v>84</v>
      </c>
      <c r="B41" s="3" t="s">
        <v>77</v>
      </c>
      <c r="C41" s="3" t="s">
        <v>39</v>
      </c>
      <c r="E41" s="3">
        <f>'Májový pohár'!F9</f>
        <v>1</v>
      </c>
    </row>
    <row r="42" spans="1:4" ht="12">
      <c r="A42" s="3" t="s">
        <v>60</v>
      </c>
      <c r="B42" s="3" t="s">
        <v>55</v>
      </c>
      <c r="C42" s="3" t="s">
        <v>8</v>
      </c>
      <c r="D42" s="3">
        <f>'1. KZ'!D8+'MR DDCCR 2016'!D18</f>
        <v>13</v>
      </c>
    </row>
    <row r="43" spans="1:5" ht="12">
      <c r="A43" s="3" t="s">
        <v>116</v>
      </c>
      <c r="B43" s="3" t="s">
        <v>102</v>
      </c>
      <c r="C43" s="3" t="s">
        <v>10</v>
      </c>
      <c r="E43" s="3">
        <f>'MČR Juniorů'!E13+SDD!F15</f>
        <v>3</v>
      </c>
    </row>
    <row r="44" spans="1:5" ht="12">
      <c r="A44" s="10" t="s">
        <v>163</v>
      </c>
      <c r="B44" s="10" t="s">
        <v>153</v>
      </c>
      <c r="C44" s="10" t="s">
        <v>39</v>
      </c>
      <c r="E44" s="3">
        <f>'MR DDCCR 2016'!E19</f>
        <v>12</v>
      </c>
    </row>
    <row r="45" spans="1:5" ht="12">
      <c r="A45" s="3" t="s">
        <v>37</v>
      </c>
      <c r="B45" s="3" t="s">
        <v>33</v>
      </c>
      <c r="C45" s="3" t="s">
        <v>8</v>
      </c>
      <c r="E45" s="3">
        <f>'Novoroční pohár'!F11+'MR DDCCR 2016'!E20</f>
        <v>8</v>
      </c>
    </row>
    <row r="46" spans="1:4" ht="12">
      <c r="A46" s="3" t="s">
        <v>24</v>
      </c>
      <c r="B46" s="3" t="s">
        <v>2</v>
      </c>
      <c r="C46" s="3" t="s">
        <v>10</v>
      </c>
      <c r="D46" s="3">
        <f>'Novoroční pohár'!D12+'Májový pohár'!E10</f>
        <v>6</v>
      </c>
    </row>
    <row r="47" spans="1:6" s="6" customFormat="1" ht="12">
      <c r="A47" s="3" t="s">
        <v>48</v>
      </c>
      <c r="B47" s="3" t="s">
        <v>62</v>
      </c>
      <c r="C47" s="3" t="s">
        <v>38</v>
      </c>
      <c r="D47" s="3"/>
      <c r="E47" s="3">
        <f>'Novoroční pohár'!F13</f>
        <v>6</v>
      </c>
      <c r="F47" s="3"/>
    </row>
    <row r="48" spans="1:6" s="6" customFormat="1" ht="12">
      <c r="A48" s="3" t="s">
        <v>48</v>
      </c>
      <c r="B48" s="3" t="s">
        <v>59</v>
      </c>
      <c r="C48" s="3" t="s">
        <v>39</v>
      </c>
      <c r="D48" s="3">
        <f>'MR DDCCR 2016'!D21</f>
        <v>1</v>
      </c>
      <c r="E48" s="3">
        <f>'1. KZ'!E9</f>
        <v>1</v>
      </c>
      <c r="F48" s="3"/>
    </row>
    <row r="49" spans="1:5" ht="12">
      <c r="A49" s="3" t="s">
        <v>21</v>
      </c>
      <c r="B49" s="3" t="s">
        <v>4</v>
      </c>
      <c r="C49" s="3" t="s">
        <v>8</v>
      </c>
      <c r="E49" s="3">
        <f>'Novoroční pohár'!G14+'Májový pohár'!G11+SDD!G16</f>
        <v>8</v>
      </c>
    </row>
    <row r="50" spans="1:5" ht="12">
      <c r="A50" s="3" t="s">
        <v>49</v>
      </c>
      <c r="B50" s="3" t="s">
        <v>50</v>
      </c>
      <c r="C50" s="3" t="s">
        <v>8</v>
      </c>
      <c r="E50" s="3">
        <f>'1. KZ'!E10+'MR DDCCR 2016'!E23</f>
        <v>19</v>
      </c>
    </row>
    <row r="51" spans="1:4" ht="12">
      <c r="A51" s="10" t="s">
        <v>49</v>
      </c>
      <c r="B51" s="10" t="s">
        <v>144</v>
      </c>
      <c r="C51" s="10" t="s">
        <v>8</v>
      </c>
      <c r="D51" s="3">
        <f>'MR DDCCR 2016'!D22</f>
        <v>9</v>
      </c>
    </row>
    <row r="52" spans="1:5" ht="12">
      <c r="A52" s="10" t="s">
        <v>49</v>
      </c>
      <c r="B52" s="10" t="s">
        <v>154</v>
      </c>
      <c r="C52" s="10" t="s">
        <v>40</v>
      </c>
      <c r="E52" s="3">
        <f>'MR DDCCR 2016'!E24</f>
        <v>9</v>
      </c>
    </row>
    <row r="53" spans="1:6" ht="12">
      <c r="A53" s="3" t="s">
        <v>36</v>
      </c>
      <c r="B53" s="3" t="s">
        <v>34</v>
      </c>
      <c r="C53" s="3" t="s">
        <v>8</v>
      </c>
      <c r="D53" s="3">
        <f>'Novoroční pohár'!E15+'Májový pohár'!E13+SDD!E17+'MR DDCCR 2016'!D25</f>
        <v>15</v>
      </c>
      <c r="E53" s="3">
        <f>'Novoroční pohár'!G15+'Májový pohár'!G13</f>
        <v>6</v>
      </c>
      <c r="F53" s="2"/>
    </row>
    <row r="54" spans="1:4" ht="12">
      <c r="A54" s="3" t="s">
        <v>36</v>
      </c>
      <c r="B54" s="3" t="s">
        <v>72</v>
      </c>
      <c r="C54" s="3" t="s">
        <v>38</v>
      </c>
      <c r="D54" s="3">
        <f>'Májový pohár'!D12</f>
        <v>1</v>
      </c>
    </row>
    <row r="55" spans="1:5" ht="12">
      <c r="A55" s="3" t="s">
        <v>111</v>
      </c>
      <c r="B55" s="3" t="s">
        <v>96</v>
      </c>
      <c r="C55" s="3" t="s">
        <v>8</v>
      </c>
      <c r="E55" s="3">
        <f>'MČR Juniorů'!E14</f>
        <v>6</v>
      </c>
    </row>
    <row r="56" spans="1:5" ht="12">
      <c r="A56" s="3" t="s">
        <v>79</v>
      </c>
      <c r="B56" s="3" t="s">
        <v>71</v>
      </c>
      <c r="C56" s="3" t="s">
        <v>86</v>
      </c>
      <c r="D56" s="3">
        <f>'Májový pohár'!D14</f>
        <v>2</v>
      </c>
      <c r="E56" s="3">
        <f>'MR DDCCR 2016'!E26</f>
        <v>4</v>
      </c>
    </row>
    <row r="57" spans="1:5" ht="12">
      <c r="A57" s="3" t="s">
        <v>109</v>
      </c>
      <c r="B57" s="3" t="s">
        <v>94</v>
      </c>
      <c r="C57" s="3" t="s">
        <v>8</v>
      </c>
      <c r="D57" s="3">
        <f>'MČR Juniorů'!D15</f>
        <v>1</v>
      </c>
      <c r="E57" s="3">
        <f>'MČR Juniorů'!F15</f>
        <v>4</v>
      </c>
    </row>
    <row r="58" spans="1:5" ht="12">
      <c r="A58" s="3" t="s">
        <v>118</v>
      </c>
      <c r="B58" s="3" t="s">
        <v>105</v>
      </c>
      <c r="C58" s="3" t="s">
        <v>8</v>
      </c>
      <c r="E58" s="3">
        <f>'MČR Juniorů'!F16</f>
        <v>2</v>
      </c>
    </row>
    <row r="59" spans="1:4" ht="12">
      <c r="A59" s="3" t="s">
        <v>18</v>
      </c>
      <c r="B59" s="3" t="s">
        <v>7</v>
      </c>
      <c r="C59" s="3" t="s">
        <v>8</v>
      </c>
      <c r="D59" s="3">
        <f>'1. KZ'!D11</f>
        <v>2</v>
      </c>
    </row>
    <row r="60" spans="1:5" ht="12">
      <c r="A60" s="3" t="s">
        <v>83</v>
      </c>
      <c r="B60" s="3" t="s">
        <v>76</v>
      </c>
      <c r="C60" s="3" t="s">
        <v>8</v>
      </c>
      <c r="E60" s="3">
        <f>'Májový pohár'!F15</f>
        <v>2</v>
      </c>
    </row>
    <row r="61" spans="1:5" ht="12">
      <c r="A61" s="3" t="s">
        <v>26</v>
      </c>
      <c r="B61" s="3" t="s">
        <v>88</v>
      </c>
      <c r="C61" s="3" t="s">
        <v>9</v>
      </c>
      <c r="D61" s="3">
        <f>'Novoroční pohár'!E16+'Májový pohár'!E16+'MČR Juniorů'!D17+SDD!E18+'MR DDCCR 2016'!D27</f>
        <v>13</v>
      </c>
      <c r="E61" s="3">
        <f>'MČR Juniorů'!F17+'MR DDCCR 2016'!E27</f>
        <v>10</v>
      </c>
    </row>
    <row r="62" spans="1:5" ht="12">
      <c r="A62" s="3" t="s">
        <v>20</v>
      </c>
      <c r="B62" s="3" t="s">
        <v>5</v>
      </c>
      <c r="C62" s="3" t="s">
        <v>9</v>
      </c>
      <c r="E62" s="3">
        <f>'Novoroční pohár'!F17</f>
        <v>3</v>
      </c>
    </row>
    <row r="63" spans="1:4" ht="12">
      <c r="A63" s="3" t="s">
        <v>20</v>
      </c>
      <c r="B63" s="10" t="s">
        <v>147</v>
      </c>
      <c r="C63" s="3" t="s">
        <v>9</v>
      </c>
      <c r="D63" s="3">
        <f>'MR DDCCR 2016'!D28</f>
        <v>4</v>
      </c>
    </row>
    <row r="64" spans="1:5" ht="12">
      <c r="A64" s="3" t="s">
        <v>27</v>
      </c>
      <c r="B64" s="3" t="s">
        <v>58</v>
      </c>
      <c r="C64" s="3" t="s">
        <v>15</v>
      </c>
      <c r="E64" s="3">
        <f>'1. KZ'!E12+'2. KZ'!E7</f>
        <v>4</v>
      </c>
    </row>
    <row r="65" spans="1:5" ht="12">
      <c r="A65" s="3" t="s">
        <v>138</v>
      </c>
      <c r="B65" s="3" t="s">
        <v>127</v>
      </c>
      <c r="C65" s="3" t="s">
        <v>8</v>
      </c>
      <c r="E65" s="3">
        <f>SDD!F19+'MR DDCCR 2016'!E29</f>
        <v>18</v>
      </c>
    </row>
    <row r="66" spans="1:5" ht="12">
      <c r="A66" s="3" t="s">
        <v>138</v>
      </c>
      <c r="B66" s="3" t="s">
        <v>128</v>
      </c>
      <c r="C66" s="3" t="s">
        <v>129</v>
      </c>
      <c r="E66" s="3">
        <f>SDD!F20</f>
        <v>6</v>
      </c>
    </row>
    <row r="67" spans="1:6" ht="12">
      <c r="A67" s="3" t="s">
        <v>119</v>
      </c>
      <c r="B67" s="3" t="s">
        <v>106</v>
      </c>
      <c r="C67" s="3" t="s">
        <v>121</v>
      </c>
      <c r="E67" s="3">
        <f>'MČR Juniorů'!F18</f>
        <v>1</v>
      </c>
      <c r="F67" s="6"/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6" sqref="A6:C11"/>
    </sheetView>
  </sheetViews>
  <sheetFormatPr defaultColWidth="9.140625" defaultRowHeight="15"/>
  <cols>
    <col min="1" max="1" width="17.00390625" style="3" bestFit="1" customWidth="1"/>
    <col min="2" max="2" width="24.7109375" style="3" bestFit="1" customWidth="1"/>
    <col min="3" max="3" width="18.57421875" style="3" bestFit="1" customWidth="1"/>
    <col min="4" max="4" width="14.140625" style="3" bestFit="1" customWidth="1"/>
    <col min="5" max="5" width="14.00390625" style="3" bestFit="1" customWidth="1"/>
    <col min="6" max="6" width="19.140625" style="3" bestFit="1" customWidth="1"/>
    <col min="7" max="7" width="19.00390625" style="3" bestFit="1" customWidth="1"/>
    <col min="8" max="16384" width="9.140625" style="3" customWidth="1"/>
  </cols>
  <sheetData>
    <row r="1" spans="1:7" s="1" customFormat="1" ht="18.75">
      <c r="A1" s="11" t="s">
        <v>51</v>
      </c>
      <c r="B1" s="11"/>
      <c r="C1" s="11"/>
      <c r="F1" s="4"/>
      <c r="G1" s="4"/>
    </row>
    <row r="2" spans="6:7" s="1" customFormat="1" ht="12.75" customHeight="1">
      <c r="F2" s="4"/>
      <c r="G2" s="4"/>
    </row>
    <row r="3" spans="1:7" s="2" customFormat="1" ht="12">
      <c r="A3" s="2" t="s">
        <v>0</v>
      </c>
      <c r="B3" s="2" t="s">
        <v>1</v>
      </c>
      <c r="C3" s="2" t="s">
        <v>6</v>
      </c>
      <c r="D3" s="2" t="s">
        <v>32</v>
      </c>
      <c r="E3" s="2" t="s">
        <v>41</v>
      </c>
      <c r="F3" s="2" t="s">
        <v>29</v>
      </c>
      <c r="G3" s="2" t="s">
        <v>30</v>
      </c>
    </row>
    <row r="4" spans="1:7" ht="12">
      <c r="A4" s="3" t="s">
        <v>19</v>
      </c>
      <c r="B4" s="3" t="s">
        <v>3</v>
      </c>
      <c r="C4" s="3" t="s">
        <v>11</v>
      </c>
      <c r="G4" s="3">
        <v>5</v>
      </c>
    </row>
    <row r="5" spans="1:6" ht="12">
      <c r="A5" s="3" t="s">
        <v>67</v>
      </c>
      <c r="B5" s="3" t="s">
        <v>63</v>
      </c>
      <c r="C5" s="3" t="s">
        <v>64</v>
      </c>
      <c r="F5" s="3">
        <v>5</v>
      </c>
    </row>
    <row r="6" spans="1:6" ht="12">
      <c r="A6" s="3" t="s">
        <v>46</v>
      </c>
      <c r="B6" s="3" t="s">
        <v>44</v>
      </c>
      <c r="C6" s="3" t="s">
        <v>39</v>
      </c>
      <c r="D6" s="3">
        <v>1</v>
      </c>
      <c r="F6" s="3">
        <v>1</v>
      </c>
    </row>
    <row r="7" spans="1:7" ht="12">
      <c r="A7" s="3" t="s">
        <v>47</v>
      </c>
      <c r="B7" s="3" t="s">
        <v>45</v>
      </c>
      <c r="C7" s="3" t="s">
        <v>40</v>
      </c>
      <c r="D7" s="3">
        <v>2</v>
      </c>
      <c r="G7" s="3">
        <v>2</v>
      </c>
    </row>
    <row r="8" spans="1:6" ht="12">
      <c r="A8" s="3" t="s">
        <v>23</v>
      </c>
      <c r="B8" s="3" t="s">
        <v>65</v>
      </c>
      <c r="C8" s="3" t="s">
        <v>9</v>
      </c>
      <c r="F8" s="3">
        <v>4</v>
      </c>
    </row>
    <row r="9" spans="1:7" ht="12">
      <c r="A9" s="3" t="s">
        <v>35</v>
      </c>
      <c r="B9" s="3" t="s">
        <v>31</v>
      </c>
      <c r="C9" s="3" t="s">
        <v>8</v>
      </c>
      <c r="D9" s="3">
        <v>3</v>
      </c>
      <c r="G9" s="3">
        <v>1</v>
      </c>
    </row>
    <row r="10" spans="1:6" ht="12">
      <c r="A10" s="3" t="s">
        <v>68</v>
      </c>
      <c r="B10" s="3" t="s">
        <v>66</v>
      </c>
      <c r="C10" s="3" t="s">
        <v>8</v>
      </c>
      <c r="F10" s="3">
        <v>1</v>
      </c>
    </row>
    <row r="11" spans="1:6" ht="12">
      <c r="A11" s="3" t="s">
        <v>37</v>
      </c>
      <c r="B11" s="3" t="s">
        <v>33</v>
      </c>
      <c r="C11" s="3" t="s">
        <v>8</v>
      </c>
      <c r="F11" s="3">
        <v>7</v>
      </c>
    </row>
    <row r="12" spans="1:4" ht="12">
      <c r="A12" s="3" t="s">
        <v>24</v>
      </c>
      <c r="B12" s="3" t="s">
        <v>2</v>
      </c>
      <c r="C12" s="3" t="s">
        <v>10</v>
      </c>
      <c r="D12" s="3">
        <v>4</v>
      </c>
    </row>
    <row r="13" spans="1:6" ht="12">
      <c r="A13" s="3" t="s">
        <v>48</v>
      </c>
      <c r="B13" s="3" t="s">
        <v>62</v>
      </c>
      <c r="C13" s="3" t="s">
        <v>38</v>
      </c>
      <c r="F13" s="3">
        <v>6</v>
      </c>
    </row>
    <row r="14" spans="1:7" ht="12">
      <c r="A14" s="3" t="s">
        <v>21</v>
      </c>
      <c r="B14" s="3" t="s">
        <v>4</v>
      </c>
      <c r="C14" s="3" t="s">
        <v>8</v>
      </c>
      <c r="G14" s="3">
        <v>3</v>
      </c>
    </row>
    <row r="15" spans="1:7" ht="12">
      <c r="A15" s="3" t="s">
        <v>36</v>
      </c>
      <c r="B15" s="3" t="s">
        <v>34</v>
      </c>
      <c r="C15" s="3" t="s">
        <v>8</v>
      </c>
      <c r="E15" s="3">
        <v>2</v>
      </c>
      <c r="G15" s="3">
        <v>4</v>
      </c>
    </row>
    <row r="16" spans="1:5" ht="12">
      <c r="A16" s="3" t="s">
        <v>26</v>
      </c>
      <c r="B16" s="3" t="s">
        <v>61</v>
      </c>
      <c r="C16" s="3" t="s">
        <v>9</v>
      </c>
      <c r="E16" s="3">
        <v>1</v>
      </c>
    </row>
    <row r="17" spans="1:6" ht="12">
      <c r="A17" s="3" t="s">
        <v>20</v>
      </c>
      <c r="B17" s="3" t="s">
        <v>5</v>
      </c>
      <c r="C17" s="3" t="s">
        <v>9</v>
      </c>
      <c r="F17" s="3">
        <v>3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4" sqref="A4:C12"/>
    </sheetView>
  </sheetViews>
  <sheetFormatPr defaultColWidth="9.140625" defaultRowHeight="15"/>
  <cols>
    <col min="1" max="1" width="15.57421875" style="3" bestFit="1" customWidth="1"/>
    <col min="2" max="2" width="24.8515625" style="3" bestFit="1" customWidth="1"/>
    <col min="3" max="3" width="15.421875" style="3" bestFit="1" customWidth="1"/>
    <col min="4" max="4" width="4.421875" style="3" bestFit="1" customWidth="1"/>
    <col min="5" max="5" width="9.28125" style="3" bestFit="1" customWidth="1"/>
    <col min="6" max="16384" width="9.140625" style="3" customWidth="1"/>
  </cols>
  <sheetData>
    <row r="1" spans="1:3" s="1" customFormat="1" ht="18.75">
      <c r="A1" s="11" t="s">
        <v>52</v>
      </c>
      <c r="B1" s="11"/>
      <c r="C1" s="11"/>
    </row>
    <row r="2" s="1" customFormat="1" ht="12.75" customHeight="1"/>
    <row r="3" spans="1:5" s="2" customFormat="1" ht="12">
      <c r="A3" s="2" t="s">
        <v>0</v>
      </c>
      <c r="B3" s="2" t="s">
        <v>1</v>
      </c>
      <c r="C3" s="2" t="s">
        <v>6</v>
      </c>
      <c r="D3" s="2" t="s">
        <v>16</v>
      </c>
      <c r="E3" s="2" t="s">
        <v>17</v>
      </c>
    </row>
    <row r="4" spans="1:4" ht="12">
      <c r="A4" s="3" t="s">
        <v>28</v>
      </c>
      <c r="B4" s="3" t="s">
        <v>56</v>
      </c>
      <c r="C4" s="3" t="s">
        <v>12</v>
      </c>
      <c r="D4" s="3">
        <v>1</v>
      </c>
    </row>
    <row r="5" spans="1:5" ht="12">
      <c r="A5" s="3" t="s">
        <v>22</v>
      </c>
      <c r="B5" s="3" t="s">
        <v>57</v>
      </c>
      <c r="C5" s="3" t="s">
        <v>14</v>
      </c>
      <c r="E5" s="3">
        <v>5</v>
      </c>
    </row>
    <row r="6" spans="1:4" ht="12">
      <c r="A6" s="3" t="s">
        <v>25</v>
      </c>
      <c r="B6" s="3" t="s">
        <v>13</v>
      </c>
      <c r="C6" s="3" t="s">
        <v>8</v>
      </c>
      <c r="D6" s="3">
        <v>4</v>
      </c>
    </row>
    <row r="7" spans="1:5" ht="12">
      <c r="A7" s="3" t="s">
        <v>43</v>
      </c>
      <c r="B7" s="3" t="s">
        <v>42</v>
      </c>
      <c r="C7" s="3" t="s">
        <v>8</v>
      </c>
      <c r="E7" s="3">
        <v>2</v>
      </c>
    </row>
    <row r="8" spans="1:4" ht="12">
      <c r="A8" s="3" t="s">
        <v>60</v>
      </c>
      <c r="B8" s="3" t="s">
        <v>55</v>
      </c>
      <c r="C8" s="3" t="s">
        <v>8</v>
      </c>
      <c r="D8" s="3">
        <v>3</v>
      </c>
    </row>
    <row r="9" spans="1:5" ht="12">
      <c r="A9" s="3" t="s">
        <v>48</v>
      </c>
      <c r="B9" s="3" t="s">
        <v>59</v>
      </c>
      <c r="C9" s="3" t="s">
        <v>39</v>
      </c>
      <c r="E9" s="3">
        <v>1</v>
      </c>
    </row>
    <row r="10" spans="1:5" ht="12">
      <c r="A10" s="3" t="s">
        <v>49</v>
      </c>
      <c r="B10" s="3" t="s">
        <v>50</v>
      </c>
      <c r="C10" s="3" t="s">
        <v>8</v>
      </c>
      <c r="E10" s="3">
        <v>4</v>
      </c>
    </row>
    <row r="11" spans="1:4" ht="12">
      <c r="A11" s="3" t="s">
        <v>18</v>
      </c>
      <c r="B11" s="3" t="s">
        <v>7</v>
      </c>
      <c r="C11" s="3" t="s">
        <v>8</v>
      </c>
      <c r="D11" s="3">
        <v>2</v>
      </c>
    </row>
    <row r="12" spans="1:5" ht="12">
      <c r="A12" s="3" t="s">
        <v>27</v>
      </c>
      <c r="B12" s="3" t="s">
        <v>58</v>
      </c>
      <c r="C12" s="3" t="s">
        <v>15</v>
      </c>
      <c r="E12" s="3">
        <v>3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28125" style="3" bestFit="1" customWidth="1"/>
    <col min="2" max="2" width="24.28125" style="3" bestFit="1" customWidth="1"/>
    <col min="3" max="3" width="18.57421875" style="3" bestFit="1" customWidth="1"/>
    <col min="4" max="4" width="14.140625" style="3" bestFit="1" customWidth="1"/>
    <col min="5" max="5" width="14.00390625" style="3" bestFit="1" customWidth="1"/>
    <col min="6" max="6" width="19.140625" style="3" bestFit="1" customWidth="1"/>
    <col min="7" max="7" width="19.00390625" style="3" bestFit="1" customWidth="1"/>
    <col min="8" max="16384" width="9.140625" style="3" customWidth="1"/>
  </cols>
  <sheetData>
    <row r="1" spans="1:3" s="4" customFormat="1" ht="18.75">
      <c r="A1" s="11" t="s">
        <v>54</v>
      </c>
      <c r="B1" s="11"/>
      <c r="C1" s="11"/>
    </row>
    <row r="2" s="4" customFormat="1" ht="18.75"/>
    <row r="3" spans="1:7" s="2" customFormat="1" ht="12">
      <c r="A3" s="2" t="s">
        <v>0</v>
      </c>
      <c r="B3" s="2" t="s">
        <v>1</v>
      </c>
      <c r="C3" s="2" t="s">
        <v>6</v>
      </c>
      <c r="D3" s="2" t="s">
        <v>32</v>
      </c>
      <c r="E3" s="2" t="s">
        <v>41</v>
      </c>
      <c r="F3" s="2" t="s">
        <v>29</v>
      </c>
      <c r="G3" s="2" t="s">
        <v>30</v>
      </c>
    </row>
    <row r="4" spans="1:6" ht="12">
      <c r="A4" s="3" t="s">
        <v>81</v>
      </c>
      <c r="B4" s="3" t="s">
        <v>73</v>
      </c>
      <c r="C4" s="3" t="s">
        <v>8</v>
      </c>
      <c r="F4" s="3">
        <v>5</v>
      </c>
    </row>
    <row r="5" spans="1:4" ht="12">
      <c r="A5" s="3" t="s">
        <v>78</v>
      </c>
      <c r="B5" s="3" t="s">
        <v>70</v>
      </c>
      <c r="C5" s="3" t="s">
        <v>8</v>
      </c>
      <c r="D5" s="3">
        <v>3</v>
      </c>
    </row>
    <row r="6" spans="1:6" ht="12">
      <c r="A6" s="3" t="s">
        <v>82</v>
      </c>
      <c r="B6" s="3" t="s">
        <v>75</v>
      </c>
      <c r="C6" s="3" t="s">
        <v>9</v>
      </c>
      <c r="F6" s="3">
        <v>3</v>
      </c>
    </row>
    <row r="7" spans="1:4" ht="12">
      <c r="A7" s="3" t="s">
        <v>47</v>
      </c>
      <c r="B7" s="3" t="s">
        <v>45</v>
      </c>
      <c r="C7" s="3" t="s">
        <v>40</v>
      </c>
      <c r="D7" s="3">
        <v>4</v>
      </c>
    </row>
    <row r="8" spans="1:6" ht="12">
      <c r="A8" s="3" t="s">
        <v>47</v>
      </c>
      <c r="B8" s="3" t="s">
        <v>74</v>
      </c>
      <c r="C8" s="3" t="s">
        <v>85</v>
      </c>
      <c r="F8" s="3">
        <v>4</v>
      </c>
    </row>
    <row r="9" spans="1:6" ht="12">
      <c r="A9" s="3" t="s">
        <v>84</v>
      </c>
      <c r="B9" s="3" t="s">
        <v>77</v>
      </c>
      <c r="C9" s="3" t="s">
        <v>39</v>
      </c>
      <c r="F9" s="3">
        <v>1</v>
      </c>
    </row>
    <row r="10" spans="1:5" ht="12">
      <c r="A10" s="3" t="s">
        <v>24</v>
      </c>
      <c r="B10" s="3" t="s">
        <v>2</v>
      </c>
      <c r="C10" s="3" t="s">
        <v>10</v>
      </c>
      <c r="E10" s="3">
        <v>2</v>
      </c>
    </row>
    <row r="11" spans="1:7" ht="12">
      <c r="A11" s="3" t="s">
        <v>21</v>
      </c>
      <c r="B11" s="3" t="s">
        <v>4</v>
      </c>
      <c r="C11" s="3" t="s">
        <v>8</v>
      </c>
      <c r="G11" s="3">
        <v>1</v>
      </c>
    </row>
    <row r="12" spans="1:4" ht="12">
      <c r="A12" s="3" t="s">
        <v>36</v>
      </c>
      <c r="B12" s="3" t="s">
        <v>72</v>
      </c>
      <c r="C12" s="3" t="s">
        <v>38</v>
      </c>
      <c r="D12" s="3">
        <v>1</v>
      </c>
    </row>
    <row r="13" spans="1:7" ht="12">
      <c r="A13" s="3" t="s">
        <v>36</v>
      </c>
      <c r="B13" s="3" t="s">
        <v>34</v>
      </c>
      <c r="C13" s="3" t="s">
        <v>8</v>
      </c>
      <c r="E13" s="3">
        <v>3</v>
      </c>
      <c r="G13" s="3">
        <v>2</v>
      </c>
    </row>
    <row r="14" spans="1:4" ht="12">
      <c r="A14" s="3" t="s">
        <v>79</v>
      </c>
      <c r="B14" s="3" t="s">
        <v>71</v>
      </c>
      <c r="C14" s="3" t="s">
        <v>86</v>
      </c>
      <c r="D14" s="3">
        <v>2</v>
      </c>
    </row>
    <row r="15" spans="1:6" ht="12">
      <c r="A15" s="3" t="s">
        <v>83</v>
      </c>
      <c r="B15" s="3" t="s">
        <v>76</v>
      </c>
      <c r="C15" s="3" t="s">
        <v>8</v>
      </c>
      <c r="F15" s="3">
        <v>2</v>
      </c>
    </row>
    <row r="16" spans="1:5" ht="12">
      <c r="A16" s="3" t="s">
        <v>26</v>
      </c>
      <c r="B16" s="3" t="s">
        <v>80</v>
      </c>
      <c r="C16" s="3" t="s">
        <v>9</v>
      </c>
      <c r="E16" s="3">
        <v>1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28125" style="3" bestFit="1" customWidth="1"/>
    <col min="2" max="2" width="24.8515625" style="3" bestFit="1" customWidth="1"/>
    <col min="3" max="3" width="15.421875" style="3" bestFit="1" customWidth="1"/>
    <col min="4" max="4" width="4.421875" style="3" bestFit="1" customWidth="1"/>
    <col min="5" max="5" width="9.28125" style="3" bestFit="1" customWidth="1"/>
    <col min="6" max="16384" width="9.140625" style="3" customWidth="1"/>
  </cols>
  <sheetData>
    <row r="1" spans="1:3" s="1" customFormat="1" ht="18.75">
      <c r="A1" s="11" t="s">
        <v>53</v>
      </c>
      <c r="B1" s="11"/>
      <c r="C1" s="11"/>
    </row>
    <row r="2" s="1" customFormat="1" ht="18.75"/>
    <row r="3" spans="1:5" s="2" customFormat="1" ht="12">
      <c r="A3" s="2" t="s">
        <v>0</v>
      </c>
      <c r="B3" s="2" t="s">
        <v>1</v>
      </c>
      <c r="C3" s="2" t="s">
        <v>6</v>
      </c>
      <c r="D3" s="2" t="s">
        <v>16</v>
      </c>
      <c r="E3" s="2" t="s">
        <v>17</v>
      </c>
    </row>
    <row r="4" spans="1:5" ht="12">
      <c r="A4" s="3" t="s">
        <v>22</v>
      </c>
      <c r="B4" s="3" t="s">
        <v>57</v>
      </c>
      <c r="C4" s="3" t="s">
        <v>14</v>
      </c>
      <c r="E4" s="3">
        <v>2</v>
      </c>
    </row>
    <row r="5" spans="1:4" ht="12">
      <c r="A5" s="3" t="s">
        <v>25</v>
      </c>
      <c r="B5" s="3" t="s">
        <v>13</v>
      </c>
      <c r="C5" s="3" t="s">
        <v>8</v>
      </c>
      <c r="D5" s="3">
        <v>1</v>
      </c>
    </row>
    <row r="6" spans="1:5" ht="12">
      <c r="A6" s="3" t="s">
        <v>43</v>
      </c>
      <c r="B6" s="3" t="s">
        <v>42</v>
      </c>
      <c r="C6" s="3" t="s">
        <v>8</v>
      </c>
      <c r="E6" s="3">
        <v>3</v>
      </c>
    </row>
    <row r="7" spans="1:5" ht="12">
      <c r="A7" s="3" t="s">
        <v>27</v>
      </c>
      <c r="B7" s="3" t="s">
        <v>87</v>
      </c>
      <c r="C7" s="3" t="s">
        <v>15</v>
      </c>
      <c r="E7" s="3">
        <v>1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4" sqref="A4:F18"/>
    </sheetView>
  </sheetViews>
  <sheetFormatPr defaultColWidth="9.140625" defaultRowHeight="15"/>
  <cols>
    <col min="1" max="1" width="18.421875" style="3" bestFit="1" customWidth="1"/>
    <col min="2" max="2" width="27.00390625" style="3" bestFit="1" customWidth="1"/>
    <col min="3" max="3" width="23.00390625" style="3" bestFit="1" customWidth="1"/>
    <col min="4" max="4" width="4.421875" style="3" bestFit="1" customWidth="1"/>
    <col min="5" max="6" width="17.8515625" style="3" bestFit="1" customWidth="1"/>
    <col min="7" max="16384" width="9.140625" style="3" customWidth="1"/>
  </cols>
  <sheetData>
    <row r="1" spans="1:3" s="5" customFormat="1" ht="18.75">
      <c r="A1" s="11" t="s">
        <v>91</v>
      </c>
      <c r="B1" s="11"/>
      <c r="C1" s="11"/>
    </row>
    <row r="2" s="5" customFormat="1" ht="18.75"/>
    <row r="3" spans="1:6" s="2" customFormat="1" ht="12">
      <c r="A3" s="2" t="s">
        <v>0</v>
      </c>
      <c r="B3" s="2" t="s">
        <v>1</v>
      </c>
      <c r="C3" s="2" t="s">
        <v>6</v>
      </c>
      <c r="D3" s="2" t="s">
        <v>16</v>
      </c>
      <c r="E3" s="2" t="s">
        <v>89</v>
      </c>
      <c r="F3" s="2" t="s">
        <v>90</v>
      </c>
    </row>
    <row r="4" spans="1:6" ht="12">
      <c r="A4" s="3" t="s">
        <v>81</v>
      </c>
      <c r="B4" s="3" t="s">
        <v>73</v>
      </c>
      <c r="C4" s="3" t="s">
        <v>8</v>
      </c>
      <c r="D4" s="3">
        <v>2</v>
      </c>
      <c r="F4" s="3">
        <v>8</v>
      </c>
    </row>
    <row r="5" spans="1:5" ht="12">
      <c r="A5" s="3" t="s">
        <v>115</v>
      </c>
      <c r="B5" s="3" t="s">
        <v>101</v>
      </c>
      <c r="C5" s="3" t="s">
        <v>120</v>
      </c>
      <c r="E5" s="3">
        <v>1</v>
      </c>
    </row>
    <row r="6" spans="1:5" ht="12">
      <c r="A6" s="3" t="s">
        <v>112</v>
      </c>
      <c r="B6" s="3" t="s">
        <v>97</v>
      </c>
      <c r="C6" s="3" t="s">
        <v>9</v>
      </c>
      <c r="E6" s="3">
        <v>5</v>
      </c>
    </row>
    <row r="7" spans="1:5" ht="12">
      <c r="A7" s="3" t="s">
        <v>114</v>
      </c>
      <c r="B7" s="3" t="s">
        <v>99</v>
      </c>
      <c r="C7" s="3" t="s">
        <v>100</v>
      </c>
      <c r="E7" s="3">
        <v>3</v>
      </c>
    </row>
    <row r="8" spans="1:6" ht="12">
      <c r="A8" s="3" t="s">
        <v>117</v>
      </c>
      <c r="B8" s="3" t="s">
        <v>104</v>
      </c>
      <c r="C8" s="3" t="s">
        <v>8</v>
      </c>
      <c r="F8" s="3">
        <v>6</v>
      </c>
    </row>
    <row r="9" spans="1:5" ht="12">
      <c r="A9" s="3" t="s">
        <v>113</v>
      </c>
      <c r="B9" s="3" t="s">
        <v>98</v>
      </c>
      <c r="C9" s="3" t="s">
        <v>8</v>
      </c>
      <c r="E9" s="3">
        <v>4</v>
      </c>
    </row>
    <row r="10" spans="1:5" ht="12">
      <c r="A10" s="3" t="s">
        <v>110</v>
      </c>
      <c r="B10" s="3" t="s">
        <v>95</v>
      </c>
      <c r="C10" s="3" t="s">
        <v>8</v>
      </c>
      <c r="E10" s="3">
        <v>7</v>
      </c>
    </row>
    <row r="11" spans="1:6" ht="12">
      <c r="A11" s="3" t="s">
        <v>108</v>
      </c>
      <c r="B11" s="3" t="s">
        <v>92</v>
      </c>
      <c r="C11" s="3" t="s">
        <v>93</v>
      </c>
      <c r="D11" s="3">
        <v>3</v>
      </c>
      <c r="F11" s="3">
        <v>3</v>
      </c>
    </row>
    <row r="12" spans="1:6" ht="12">
      <c r="A12" s="3" t="s">
        <v>108</v>
      </c>
      <c r="B12" s="3" t="s">
        <v>103</v>
      </c>
      <c r="C12" s="3" t="s">
        <v>14</v>
      </c>
      <c r="F12" s="3">
        <v>7</v>
      </c>
    </row>
    <row r="13" spans="1:5" ht="12">
      <c r="A13" s="3" t="s">
        <v>116</v>
      </c>
      <c r="B13" s="3" t="s">
        <v>102</v>
      </c>
      <c r="C13" s="3" t="s">
        <v>10</v>
      </c>
      <c r="E13" s="3">
        <v>1</v>
      </c>
    </row>
    <row r="14" spans="1:5" ht="12">
      <c r="A14" s="3" t="s">
        <v>111</v>
      </c>
      <c r="B14" s="3" t="s">
        <v>96</v>
      </c>
      <c r="C14" s="3" t="s">
        <v>8</v>
      </c>
      <c r="E14" s="3">
        <v>6</v>
      </c>
    </row>
    <row r="15" spans="1:6" ht="12">
      <c r="A15" s="3" t="s">
        <v>109</v>
      </c>
      <c r="B15" s="3" t="s">
        <v>94</v>
      </c>
      <c r="C15" s="3" t="s">
        <v>8</v>
      </c>
      <c r="D15" s="3">
        <v>1</v>
      </c>
      <c r="F15" s="3">
        <v>4</v>
      </c>
    </row>
    <row r="16" spans="1:6" ht="12">
      <c r="A16" s="3" t="s">
        <v>118</v>
      </c>
      <c r="B16" s="3" t="s">
        <v>105</v>
      </c>
      <c r="C16" s="3" t="s">
        <v>8</v>
      </c>
      <c r="F16" s="3">
        <v>2</v>
      </c>
    </row>
    <row r="17" spans="1:6" ht="12">
      <c r="A17" s="3" t="s">
        <v>107</v>
      </c>
      <c r="B17" s="3" t="s">
        <v>88</v>
      </c>
      <c r="C17" s="3" t="s">
        <v>9</v>
      </c>
      <c r="D17" s="3">
        <v>4</v>
      </c>
      <c r="F17" s="3">
        <v>5</v>
      </c>
    </row>
    <row r="18" spans="1:6" ht="12">
      <c r="A18" s="3" t="s">
        <v>119</v>
      </c>
      <c r="B18" s="3" t="s">
        <v>106</v>
      </c>
      <c r="C18" s="3" t="s">
        <v>121</v>
      </c>
      <c r="F18" s="3">
        <v>1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6.8515625" style="3" bestFit="1" customWidth="1"/>
    <col min="2" max="2" width="25.57421875" style="3" bestFit="1" customWidth="1"/>
    <col min="3" max="3" width="20.00390625" style="3" bestFit="1" customWidth="1"/>
    <col min="4" max="4" width="12.7109375" style="3" bestFit="1" customWidth="1"/>
    <col min="5" max="5" width="12.421875" style="3" bestFit="1" customWidth="1"/>
    <col min="6" max="6" width="17.00390625" style="3" bestFit="1" customWidth="1"/>
    <col min="7" max="7" width="16.8515625" style="3" bestFit="1" customWidth="1"/>
    <col min="8" max="16384" width="9.140625" style="3" customWidth="1"/>
  </cols>
  <sheetData>
    <row r="1" spans="1:3" s="7" customFormat="1" ht="18.75">
      <c r="A1" s="11" t="s">
        <v>122</v>
      </c>
      <c r="B1" s="11"/>
      <c r="C1" s="11"/>
    </row>
    <row r="2" s="7" customFormat="1" ht="18.75"/>
    <row r="3" spans="1:7" s="2" customFormat="1" ht="12">
      <c r="A3" s="2" t="s">
        <v>0</v>
      </c>
      <c r="B3" s="2" t="s">
        <v>1</v>
      </c>
      <c r="C3" s="2" t="s">
        <v>6</v>
      </c>
      <c r="D3" s="2" t="s">
        <v>32</v>
      </c>
      <c r="E3" s="2" t="s">
        <v>41</v>
      </c>
      <c r="F3" s="2" t="s">
        <v>29</v>
      </c>
      <c r="G3" s="2" t="s">
        <v>30</v>
      </c>
    </row>
    <row r="4" spans="1:6" ht="12">
      <c r="A4" s="3" t="s">
        <v>139</v>
      </c>
      <c r="B4" s="3" t="s">
        <v>131</v>
      </c>
      <c r="C4" s="3" t="s">
        <v>39</v>
      </c>
      <c r="F4" s="3">
        <v>3</v>
      </c>
    </row>
    <row r="5" spans="1:4" ht="12">
      <c r="A5" s="3" t="s">
        <v>47</v>
      </c>
      <c r="B5" s="3" t="s">
        <v>45</v>
      </c>
      <c r="C5" s="3" t="s">
        <v>40</v>
      </c>
      <c r="D5" s="3">
        <v>2</v>
      </c>
    </row>
    <row r="6" spans="1:6" ht="12">
      <c r="A6" s="3" t="s">
        <v>47</v>
      </c>
      <c r="B6" s="3" t="s">
        <v>74</v>
      </c>
      <c r="C6" s="3" t="s">
        <v>85</v>
      </c>
      <c r="F6" s="3">
        <v>5</v>
      </c>
    </row>
    <row r="7" spans="1:6" ht="12">
      <c r="A7" s="3" t="s">
        <v>43</v>
      </c>
      <c r="B7" s="3" t="s">
        <v>130</v>
      </c>
      <c r="C7" s="3" t="s">
        <v>8</v>
      </c>
      <c r="F7" s="3">
        <v>4</v>
      </c>
    </row>
    <row r="8" spans="1:7" ht="12">
      <c r="A8" s="3" t="s">
        <v>43</v>
      </c>
      <c r="B8" s="3" t="s">
        <v>42</v>
      </c>
      <c r="C8" s="3" t="s">
        <v>8</v>
      </c>
      <c r="G8" s="3">
        <v>2</v>
      </c>
    </row>
    <row r="9" spans="1:7" ht="12">
      <c r="A9" s="3" t="s">
        <v>35</v>
      </c>
      <c r="B9" s="3" t="s">
        <v>31</v>
      </c>
      <c r="C9" s="3" t="s">
        <v>8</v>
      </c>
      <c r="G9" s="3">
        <v>3</v>
      </c>
    </row>
    <row r="10" spans="1:4" ht="12">
      <c r="A10" s="3" t="s">
        <v>137</v>
      </c>
      <c r="B10" s="3" t="s">
        <v>125</v>
      </c>
      <c r="C10" s="3" t="s">
        <v>126</v>
      </c>
      <c r="D10" s="3">
        <v>1</v>
      </c>
    </row>
    <row r="11" spans="1:4" ht="12">
      <c r="A11" s="3" t="s">
        <v>135</v>
      </c>
      <c r="B11" s="3" t="s">
        <v>123</v>
      </c>
      <c r="C11" s="3" t="s">
        <v>8</v>
      </c>
      <c r="D11" s="3">
        <v>4</v>
      </c>
    </row>
    <row r="12" spans="1:6" ht="12">
      <c r="A12" s="3" t="s">
        <v>140</v>
      </c>
      <c r="B12" s="3" t="s">
        <v>132</v>
      </c>
      <c r="C12" s="3" t="s">
        <v>133</v>
      </c>
      <c r="F12" s="3">
        <v>1</v>
      </c>
    </row>
    <row r="13" spans="1:4" ht="12">
      <c r="A13" s="3" t="s">
        <v>136</v>
      </c>
      <c r="B13" s="3" t="s">
        <v>124</v>
      </c>
      <c r="C13" s="3" t="s">
        <v>142</v>
      </c>
      <c r="D13" s="3">
        <v>3</v>
      </c>
    </row>
    <row r="14" spans="1:7" ht="12">
      <c r="A14" s="3" t="s">
        <v>141</v>
      </c>
      <c r="B14" s="3" t="s">
        <v>134</v>
      </c>
      <c r="C14" s="3" t="s">
        <v>8</v>
      </c>
      <c r="G14" s="3">
        <v>1</v>
      </c>
    </row>
    <row r="15" spans="1:6" ht="12">
      <c r="A15" s="3" t="s">
        <v>116</v>
      </c>
      <c r="B15" s="3" t="s">
        <v>102</v>
      </c>
      <c r="C15" s="3" t="s">
        <v>10</v>
      </c>
      <c r="F15" s="3">
        <v>2</v>
      </c>
    </row>
    <row r="16" spans="1:7" ht="12">
      <c r="A16" s="3" t="s">
        <v>21</v>
      </c>
      <c r="B16" s="3" t="s">
        <v>4</v>
      </c>
      <c r="C16" s="3" t="s">
        <v>8</v>
      </c>
      <c r="G16" s="3">
        <v>4</v>
      </c>
    </row>
    <row r="17" spans="1:5" ht="12">
      <c r="A17" s="3" t="s">
        <v>36</v>
      </c>
      <c r="B17" s="3" t="s">
        <v>34</v>
      </c>
      <c r="C17" s="3" t="s">
        <v>8</v>
      </c>
      <c r="E17" s="3">
        <v>2</v>
      </c>
    </row>
    <row r="18" spans="1:5" ht="12">
      <c r="A18" s="3" t="s">
        <v>26</v>
      </c>
      <c r="B18" s="3" t="s">
        <v>61</v>
      </c>
      <c r="C18" s="3" t="s">
        <v>9</v>
      </c>
      <c r="E18" s="3">
        <v>1</v>
      </c>
    </row>
    <row r="19" spans="1:6" ht="12">
      <c r="A19" s="3" t="s">
        <v>138</v>
      </c>
      <c r="B19" s="3" t="s">
        <v>127</v>
      </c>
      <c r="C19" s="3" t="s">
        <v>8</v>
      </c>
      <c r="F19" s="3">
        <v>7</v>
      </c>
    </row>
    <row r="20" spans="1:6" ht="12">
      <c r="A20" s="3" t="s">
        <v>138</v>
      </c>
      <c r="B20" s="3" t="s">
        <v>128</v>
      </c>
      <c r="C20" s="3" t="s">
        <v>129</v>
      </c>
      <c r="F20" s="3">
        <v>6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9">
      <selection activeCell="B28" sqref="B28"/>
    </sheetView>
  </sheetViews>
  <sheetFormatPr defaultColWidth="9.140625" defaultRowHeight="15"/>
  <cols>
    <col min="1" max="1" width="18.00390625" style="3" bestFit="1" customWidth="1"/>
    <col min="2" max="2" width="25.57421875" style="3" bestFit="1" customWidth="1"/>
    <col min="3" max="3" width="18.421875" style="3" bestFit="1" customWidth="1"/>
    <col min="4" max="4" width="4.00390625" style="3" bestFit="1" customWidth="1"/>
    <col min="5" max="5" width="8.28125" style="3" bestFit="1" customWidth="1"/>
    <col min="6" max="16384" width="9.140625" style="3" customWidth="1"/>
  </cols>
  <sheetData>
    <row r="1" spans="1:3" s="7" customFormat="1" ht="18.75">
      <c r="A1" s="11" t="s">
        <v>143</v>
      </c>
      <c r="B1" s="11"/>
      <c r="C1" s="11"/>
    </row>
    <row r="2" s="7" customFormat="1" ht="18.75"/>
    <row r="3" spans="1:5" s="2" customFormat="1" ht="12">
      <c r="A3" s="2" t="s">
        <v>0</v>
      </c>
      <c r="B3" s="2" t="s">
        <v>1</v>
      </c>
      <c r="C3" s="2" t="s">
        <v>6</v>
      </c>
      <c r="D3" s="2" t="s">
        <v>16</v>
      </c>
      <c r="E3" s="2" t="s">
        <v>17</v>
      </c>
    </row>
    <row r="4" spans="1:4" s="10" customFormat="1" ht="12">
      <c r="A4" s="9" t="s">
        <v>158</v>
      </c>
      <c r="B4" s="9" t="s">
        <v>145</v>
      </c>
      <c r="C4" s="9" t="s">
        <v>8</v>
      </c>
      <c r="D4" s="10">
        <v>7</v>
      </c>
    </row>
    <row r="5" spans="1:5" s="10" customFormat="1" ht="12">
      <c r="A5" s="9" t="s">
        <v>164</v>
      </c>
      <c r="B5" s="9" t="s">
        <v>155</v>
      </c>
      <c r="C5" s="9" t="s">
        <v>8</v>
      </c>
      <c r="E5" s="10">
        <v>3</v>
      </c>
    </row>
    <row r="6" spans="1:5" s="10" customFormat="1" ht="12">
      <c r="A6" s="9" t="s">
        <v>19</v>
      </c>
      <c r="B6" s="9" t="s">
        <v>152</v>
      </c>
      <c r="C6" s="9" t="s">
        <v>11</v>
      </c>
      <c r="E6" s="10">
        <v>14</v>
      </c>
    </row>
    <row r="7" spans="1:5" s="10" customFormat="1" ht="12">
      <c r="A7" s="9" t="s">
        <v>22</v>
      </c>
      <c r="B7" s="9" t="s">
        <v>57</v>
      </c>
      <c r="C7" s="9" t="s">
        <v>14</v>
      </c>
      <c r="D7" s="10">
        <v>13</v>
      </c>
      <c r="E7" s="10">
        <v>17</v>
      </c>
    </row>
    <row r="8" spans="1:5" s="10" customFormat="1" ht="12">
      <c r="A8" s="9" t="s">
        <v>47</v>
      </c>
      <c r="B8" s="9" t="s">
        <v>45</v>
      </c>
      <c r="C8" s="9" t="s">
        <v>40</v>
      </c>
      <c r="E8" s="10">
        <v>8</v>
      </c>
    </row>
    <row r="9" spans="1:5" s="10" customFormat="1" ht="12">
      <c r="A9" s="9" t="s">
        <v>47</v>
      </c>
      <c r="B9" s="9" t="s">
        <v>74</v>
      </c>
      <c r="C9" s="9" t="s">
        <v>85</v>
      </c>
      <c r="E9" s="10">
        <v>7</v>
      </c>
    </row>
    <row r="10" spans="1:5" s="10" customFormat="1" ht="12">
      <c r="A10" s="9" t="s">
        <v>25</v>
      </c>
      <c r="B10" s="9" t="s">
        <v>13</v>
      </c>
      <c r="C10" s="9" t="s">
        <v>8</v>
      </c>
      <c r="D10" s="10">
        <v>11</v>
      </c>
      <c r="E10" s="10">
        <v>13</v>
      </c>
    </row>
    <row r="11" spans="1:4" s="10" customFormat="1" ht="12">
      <c r="A11" s="9" t="s">
        <v>161</v>
      </c>
      <c r="B11" s="9" t="s">
        <v>149</v>
      </c>
      <c r="C11" s="9" t="s">
        <v>167</v>
      </c>
      <c r="D11" s="10">
        <v>2</v>
      </c>
    </row>
    <row r="12" spans="1:4" s="10" customFormat="1" ht="12">
      <c r="A12" s="9" t="s">
        <v>160</v>
      </c>
      <c r="B12" s="9" t="s">
        <v>148</v>
      </c>
      <c r="C12" s="9" t="s">
        <v>8</v>
      </c>
      <c r="D12" s="10">
        <v>3</v>
      </c>
    </row>
    <row r="13" spans="1:5" s="10" customFormat="1" ht="12">
      <c r="A13" s="9" t="s">
        <v>35</v>
      </c>
      <c r="B13" s="9" t="s">
        <v>31</v>
      </c>
      <c r="C13" s="9" t="s">
        <v>8</v>
      </c>
      <c r="E13" s="10">
        <v>10</v>
      </c>
    </row>
    <row r="14" spans="1:5" s="10" customFormat="1" ht="12">
      <c r="A14" s="9" t="s">
        <v>165</v>
      </c>
      <c r="B14" s="9" t="s">
        <v>156</v>
      </c>
      <c r="C14" s="9" t="s">
        <v>157</v>
      </c>
      <c r="E14" s="10">
        <v>2</v>
      </c>
    </row>
    <row r="15" spans="1:5" s="10" customFormat="1" ht="12">
      <c r="A15" s="9" t="s">
        <v>162</v>
      </c>
      <c r="B15" s="9" t="s">
        <v>151</v>
      </c>
      <c r="C15" s="9" t="s">
        <v>8</v>
      </c>
      <c r="E15" s="10">
        <v>16</v>
      </c>
    </row>
    <row r="16" spans="1:4" s="10" customFormat="1" ht="12">
      <c r="A16" s="9" t="s">
        <v>159</v>
      </c>
      <c r="B16" s="9" t="s">
        <v>146</v>
      </c>
      <c r="C16" s="9" t="s">
        <v>166</v>
      </c>
      <c r="D16" s="10">
        <v>5</v>
      </c>
    </row>
    <row r="17" spans="1:5" s="10" customFormat="1" ht="12">
      <c r="A17" s="9" t="s">
        <v>141</v>
      </c>
      <c r="B17" s="9" t="s">
        <v>134</v>
      </c>
      <c r="C17" s="9" t="s">
        <v>8</v>
      </c>
      <c r="E17" s="10">
        <v>6</v>
      </c>
    </row>
    <row r="18" spans="1:4" s="10" customFormat="1" ht="12">
      <c r="A18" s="9" t="s">
        <v>60</v>
      </c>
      <c r="B18" s="9" t="s">
        <v>55</v>
      </c>
      <c r="C18" s="9" t="s">
        <v>8</v>
      </c>
      <c r="D18" s="10">
        <v>10</v>
      </c>
    </row>
    <row r="19" spans="1:5" s="10" customFormat="1" ht="12">
      <c r="A19" s="9" t="s">
        <v>163</v>
      </c>
      <c r="B19" s="9" t="s">
        <v>153</v>
      </c>
      <c r="C19" s="9" t="s">
        <v>39</v>
      </c>
      <c r="E19" s="10">
        <v>12</v>
      </c>
    </row>
    <row r="20" spans="1:5" s="10" customFormat="1" ht="12">
      <c r="A20" s="9" t="s">
        <v>37</v>
      </c>
      <c r="B20" s="9" t="s">
        <v>33</v>
      </c>
      <c r="C20" s="9" t="s">
        <v>8</v>
      </c>
      <c r="E20" s="10">
        <v>1</v>
      </c>
    </row>
    <row r="21" spans="1:4" s="10" customFormat="1" ht="12">
      <c r="A21" s="9" t="s">
        <v>48</v>
      </c>
      <c r="B21" s="9" t="s">
        <v>150</v>
      </c>
      <c r="C21" s="9" t="s">
        <v>39</v>
      </c>
      <c r="D21" s="10">
        <v>1</v>
      </c>
    </row>
    <row r="22" spans="1:4" s="10" customFormat="1" ht="12">
      <c r="A22" s="9" t="s">
        <v>49</v>
      </c>
      <c r="B22" s="9" t="s">
        <v>144</v>
      </c>
      <c r="C22" s="9" t="s">
        <v>8</v>
      </c>
      <c r="D22" s="10">
        <v>9</v>
      </c>
    </row>
    <row r="23" spans="1:5" s="10" customFormat="1" ht="12">
      <c r="A23" s="9" t="s">
        <v>49</v>
      </c>
      <c r="B23" s="9" t="s">
        <v>50</v>
      </c>
      <c r="C23" s="9" t="s">
        <v>8</v>
      </c>
      <c r="E23" s="10">
        <v>15</v>
      </c>
    </row>
    <row r="24" spans="1:5" s="10" customFormat="1" ht="12">
      <c r="A24" s="9" t="s">
        <v>49</v>
      </c>
      <c r="B24" s="9" t="s">
        <v>154</v>
      </c>
      <c r="C24" s="9" t="s">
        <v>40</v>
      </c>
      <c r="E24" s="10">
        <v>9</v>
      </c>
    </row>
    <row r="25" spans="1:4" s="10" customFormat="1" ht="12">
      <c r="A25" s="9" t="s">
        <v>36</v>
      </c>
      <c r="B25" s="9" t="s">
        <v>34</v>
      </c>
      <c r="C25" s="9" t="s">
        <v>8</v>
      </c>
      <c r="D25" s="10">
        <v>8</v>
      </c>
    </row>
    <row r="26" spans="1:5" s="10" customFormat="1" ht="12">
      <c r="A26" s="9" t="s">
        <v>79</v>
      </c>
      <c r="B26" s="9" t="s">
        <v>71</v>
      </c>
      <c r="C26" s="9" t="s">
        <v>86</v>
      </c>
      <c r="E26" s="10">
        <v>4</v>
      </c>
    </row>
    <row r="27" spans="1:5" s="10" customFormat="1" ht="12">
      <c r="A27" s="9" t="s">
        <v>26</v>
      </c>
      <c r="B27" s="9" t="s">
        <v>88</v>
      </c>
      <c r="C27" s="9" t="s">
        <v>9</v>
      </c>
      <c r="D27" s="10">
        <v>6</v>
      </c>
      <c r="E27" s="10">
        <v>5</v>
      </c>
    </row>
    <row r="28" spans="1:4" s="10" customFormat="1" ht="12">
      <c r="A28" s="9" t="s">
        <v>20</v>
      </c>
      <c r="B28" s="9" t="s">
        <v>147</v>
      </c>
      <c r="C28" s="9" t="s">
        <v>9</v>
      </c>
      <c r="D28" s="10">
        <v>4</v>
      </c>
    </row>
    <row r="29" spans="1:5" s="10" customFormat="1" ht="12">
      <c r="A29" s="9" t="s">
        <v>138</v>
      </c>
      <c r="B29" s="9" t="s">
        <v>127</v>
      </c>
      <c r="C29" s="9" t="s">
        <v>8</v>
      </c>
      <c r="E29" s="10">
        <v>11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dcterms:created xsi:type="dcterms:W3CDTF">2015-01-10T17:41:12Z</dcterms:created>
  <dcterms:modified xsi:type="dcterms:W3CDTF">2019-12-25T14:38:37Z</dcterms:modified>
  <cp:category/>
  <cp:version/>
  <cp:contentType/>
  <cp:contentStatus/>
</cp:coreProperties>
</file>